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U Courses\Simulation\HW_Solu\"/>
    </mc:Choice>
  </mc:AlternateContent>
  <xr:revisionPtr revIDLastSave="0" documentId="8_{3831B133-59C9-4955-B790-C93E8CE0179C}" xr6:coauthVersionLast="47" xr6:coauthVersionMax="47" xr10:uidLastSave="{00000000-0000-0000-0000-000000000000}"/>
  <bookViews>
    <workbookView xWindow="-108" yWindow="-108" windowWidth="23256" windowHeight="12576" activeTab="1" xr2:uid="{60B914FC-013F-4953-83DB-96BBEBF03DAD}"/>
  </bookViews>
  <sheets>
    <sheet name="Exercise1" sheetId="1" r:id="rId1"/>
    <sheet name="Exercis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C69" i="1"/>
  <c r="C68" i="1"/>
  <c r="C67" i="1"/>
  <c r="C66" i="1"/>
  <c r="C65" i="1"/>
  <c r="G61" i="1"/>
  <c r="H61" i="1"/>
  <c r="F61" i="1"/>
  <c r="E61" i="1"/>
  <c r="D61" i="1"/>
  <c r="F59" i="1"/>
  <c r="E37" i="1"/>
  <c r="F37" i="1"/>
  <c r="G37" i="1"/>
  <c r="H37" i="1"/>
  <c r="D37" i="1"/>
  <c r="E21" i="1"/>
  <c r="F21" i="1"/>
  <c r="G21" i="1"/>
  <c r="H21" i="1"/>
  <c r="D21" i="1"/>
</calcChain>
</file>

<file path=xl/sharedStrings.xml><?xml version="1.0" encoding="utf-8"?>
<sst xmlns="http://schemas.openxmlformats.org/spreadsheetml/2006/main" count="70" uniqueCount="47">
  <si>
    <t>Exercise 1: Random-variate generation using Inverse-transform technique</t>
  </si>
  <si>
    <t>Develop a random-variate generator and generate five values of the random variate for each of</t>
  </si>
  <si>
    <t>the following cases:</t>
  </si>
  <si>
    <r>
      <t xml:space="preserve">b. Random variables are uniformly distributed on the interval </t>
    </r>
    <r>
      <rPr>
        <sz val="11"/>
        <color rgb="FF000000"/>
        <rFont val="CambriaMath"/>
      </rPr>
      <t>[1,3]</t>
    </r>
    <r>
      <rPr>
        <sz val="11"/>
        <color rgb="FF000000"/>
        <rFont val="ArialMT"/>
      </rPr>
      <t>.</t>
    </r>
  </si>
  <si>
    <r>
      <t xml:space="preserve">c. Random variables follow a triangular distribution with endpoints </t>
    </r>
    <r>
      <rPr>
        <sz val="11"/>
        <color rgb="FF000000"/>
        <rFont val="CambriaMath"/>
      </rPr>
      <t xml:space="preserve">(0,4) </t>
    </r>
    <r>
      <rPr>
        <sz val="11"/>
        <color rgb="FF000000"/>
        <rFont val="ArialMT"/>
      </rPr>
      <t xml:space="preserve">and mode at </t>
    </r>
    <r>
      <rPr>
        <sz val="11"/>
        <color rgb="FF000000"/>
        <rFont val="CambriaMath"/>
      </rPr>
      <t>2</t>
    </r>
    <r>
      <rPr>
        <sz val="11"/>
        <color rgb="FF000000"/>
        <rFont val="ArialMT"/>
      </rPr>
      <t>.</t>
    </r>
  </si>
  <si>
    <t>d. Distribution of variables is given as:</t>
  </si>
  <si>
    <r>
      <t>a. Random variables follow an exponential distribution with lamda</t>
    </r>
    <r>
      <rPr>
        <sz val="11"/>
        <color rgb="FF000000"/>
        <rFont val="CambriaMath"/>
      </rPr>
      <t xml:space="preserve"> = 2</t>
    </r>
    <r>
      <rPr>
        <sz val="11"/>
        <color rgb="FF000000"/>
        <rFont val="ArialMT"/>
      </rPr>
      <t>.</t>
    </r>
  </si>
  <si>
    <t>pdf</t>
  </si>
  <si>
    <t>cdf</t>
  </si>
  <si>
    <t>Solve for F(X) = R</t>
  </si>
  <si>
    <t>Given</t>
  </si>
  <si>
    <t>R</t>
  </si>
  <si>
    <t>X</t>
  </si>
  <si>
    <t>lamda = 2</t>
  </si>
  <si>
    <t>a = 1, b = 3</t>
  </si>
  <si>
    <t>x</t>
  </si>
  <si>
    <t>p</t>
  </si>
  <si>
    <t>For a &lt; c &lt; b</t>
  </si>
  <si>
    <t>a = 1, c = 2, b = 4</t>
  </si>
  <si>
    <t xml:space="preserve">F(c) = </t>
  </si>
  <si>
    <t>F(X) =</t>
  </si>
  <si>
    <t>F(X)</t>
  </si>
  <si>
    <t>x &lt; 45</t>
  </si>
  <si>
    <t>45 &lt;= x &lt; 50</t>
  </si>
  <si>
    <t>50 &lt;= x &lt; 52</t>
  </si>
  <si>
    <t>52 &lt;= x &lt; 53</t>
  </si>
  <si>
    <t>53 &lt;= x &lt; 55</t>
  </si>
  <si>
    <t>55 &lt;= x</t>
  </si>
  <si>
    <t xml:space="preserve">X = </t>
  </si>
  <si>
    <t>R &lt;= 0.12</t>
  </si>
  <si>
    <t>0.12 &lt; R &lt;= 0.36</t>
  </si>
  <si>
    <t>0.36 &lt; R &lt;= 0.56</t>
  </si>
  <si>
    <t>0.56 &lt; R &lt;= 0.91</t>
  </si>
  <si>
    <t>0.91 &lt; R &lt;= 1</t>
  </si>
  <si>
    <t>Exercise 2: Random-variate generation using Acceptance-Rejection technique</t>
  </si>
  <si>
    <r>
      <t>Given Ri</t>
    </r>
    <r>
      <rPr>
        <sz val="9"/>
        <color rgb="FF000000"/>
        <rFont val="CambriaMath"/>
      </rPr>
      <t xml:space="preserve"> </t>
    </r>
    <r>
      <rPr>
        <sz val="12"/>
        <color rgb="FF000000"/>
        <rFont val="CambriaMath"/>
      </rPr>
      <t>= {0.102, 0.047, 0.334, 0.684, 0.812}</t>
    </r>
    <r>
      <rPr>
        <sz val="12"/>
        <color rgb="FF000000"/>
        <rFont val="ArialMT"/>
      </rPr>
      <t>. Generate five Poisson variates with mean</t>
    </r>
  </si>
  <si>
    <r>
      <t>Given random numbers Ri</t>
    </r>
    <r>
      <rPr>
        <sz val="8"/>
        <color rgb="FF000000"/>
        <rFont val="CambriaMath"/>
      </rPr>
      <t xml:space="preserve"> </t>
    </r>
    <r>
      <rPr>
        <sz val="11"/>
        <color rgb="FF000000"/>
        <rFont val="CambriaMath"/>
      </rPr>
      <t>= {0.1306, 0.0422, 0.6597, 0.7965, 0.8213}</t>
    </r>
    <r>
      <rPr>
        <sz val="11"/>
        <color rgb="FF000000"/>
        <rFont val="ArialMT"/>
      </rPr>
      <t>.</t>
    </r>
  </si>
  <si>
    <r>
      <t>alpha = 0.3</t>
    </r>
    <r>
      <rPr>
        <sz val="12"/>
        <color rgb="FF000000"/>
        <rFont val="ArialMT"/>
      </rPr>
      <t>.</t>
    </r>
  </si>
  <si>
    <t>n</t>
  </si>
  <si>
    <t>Rn+1</t>
  </si>
  <si>
    <t>P</t>
  </si>
  <si>
    <t>Accept/Reject</t>
  </si>
  <si>
    <t>Result</t>
  </si>
  <si>
    <t xml:space="preserve">e^(-alpha) = e^(-0.3) = </t>
  </si>
  <si>
    <t>Accept</t>
  </si>
  <si>
    <t>N = 0</t>
  </si>
  <si>
    <t>Reject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</si>
</sst>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-BoldMT"/>
    </font>
    <font>
      <sz val="11"/>
      <color rgb="FF000000"/>
      <name val="ArialMT"/>
    </font>
    <font>
      <sz val="11"/>
      <color rgb="FF000000"/>
      <name val="CambriaMath"/>
    </font>
    <font>
      <sz val="8"/>
      <color rgb="FF000000"/>
      <name val="CambriaMath"/>
    </font>
    <font>
      <i/>
      <sz val="11"/>
      <color rgb="FF000000"/>
      <name val="Arial-ItalicMT"/>
    </font>
    <font>
      <sz val="11"/>
      <color rgb="FFFF0000"/>
      <name val="ArialMT"/>
    </font>
    <font>
      <i/>
      <sz val="11"/>
      <color rgb="FFFF0000"/>
      <name val="ArialMT"/>
    </font>
    <font>
      <sz val="12"/>
      <color rgb="FF000000"/>
      <name val="ArialMT"/>
    </font>
    <font>
      <sz val="12"/>
      <color rgb="FF000000"/>
      <name val="CambriaMath"/>
    </font>
    <font>
      <sz val="9"/>
      <color rgb="FF000000"/>
      <name val="CambriaMath"/>
    </font>
    <font>
      <sz val="12"/>
      <color rgb="FFFF0000"/>
      <name val="ArialMT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0" xfId="0" applyFont="1" applyFill="1"/>
    <xf numFmtId="0" fontId="0" fillId="2" borderId="0" xfId="0" applyFill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19879</xdr:colOff>
      <xdr:row>6</xdr:row>
      <xdr:rowOff>66261</xdr:rowOff>
    </xdr:from>
    <xdr:to>
      <xdr:col>3</xdr:col>
      <xdr:colOff>245877</xdr:colOff>
      <xdr:row>8</xdr:row>
      <xdr:rowOff>111981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F6B449-7429-F64F-4166-1215890D5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479" y="1192696"/>
          <a:ext cx="1445198" cy="416781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4</xdr:col>
      <xdr:colOff>31475</xdr:colOff>
      <xdr:row>6</xdr:row>
      <xdr:rowOff>63705</xdr:rowOff>
    </xdr:from>
    <xdr:to>
      <xdr:col>8</xdr:col>
      <xdr:colOff>185530</xdr:colOff>
      <xdr:row>8</xdr:row>
      <xdr:rowOff>119335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A19D68-F04E-0A9F-C1C9-ACD3A66C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9875" y="1190140"/>
          <a:ext cx="2592455" cy="426691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26503</xdr:colOff>
      <xdr:row>11</xdr:row>
      <xdr:rowOff>72887</xdr:rowOff>
    </xdr:from>
    <xdr:to>
      <xdr:col>3</xdr:col>
      <xdr:colOff>478287</xdr:colOff>
      <xdr:row>17</xdr:row>
      <xdr:rowOff>72885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4E03EC2-B1A6-797F-D95B-97DAA80D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6103" y="2126974"/>
          <a:ext cx="1670984" cy="1113181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19879</xdr:colOff>
      <xdr:row>24</xdr:row>
      <xdr:rowOff>53010</xdr:rowOff>
    </xdr:from>
    <xdr:to>
      <xdr:col>4</xdr:col>
      <xdr:colOff>103069</xdr:colOff>
      <xdr:row>27</xdr:row>
      <xdr:rowOff>145775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6AD2ED-1497-55DD-FA77-738C548B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479" y="4333462"/>
          <a:ext cx="1911990" cy="649356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5</xdr:col>
      <xdr:colOff>33130</xdr:colOff>
      <xdr:row>24</xdr:row>
      <xdr:rowOff>56348</xdr:rowOff>
    </xdr:from>
    <xdr:to>
      <xdr:col>8</xdr:col>
      <xdr:colOff>159006</xdr:colOff>
      <xdr:row>28</xdr:row>
      <xdr:rowOff>145774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7795583-51F2-C5DD-1E00-A1B361EAA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81130" y="4336800"/>
          <a:ext cx="1954676" cy="831547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23476</xdr:colOff>
      <xdr:row>31</xdr:row>
      <xdr:rowOff>78243</xdr:rowOff>
    </xdr:from>
    <xdr:to>
      <xdr:col>2</xdr:col>
      <xdr:colOff>543339</xdr:colOff>
      <xdr:row>32</xdr:row>
      <xdr:rowOff>163063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4DB4F51-A169-CE95-40D6-356118A9F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3076" y="5657408"/>
          <a:ext cx="1129463" cy="270350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oneCellAnchor>
    <xdr:from>
      <xdr:col>5</xdr:col>
      <xdr:colOff>463825</xdr:colOff>
      <xdr:row>44</xdr:row>
      <xdr:rowOff>175591</xdr:rowOff>
    </xdr:from>
    <xdr:ext cx="45461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D8AB5FB-1F67-7B83-CF46-88F47F55AECF}"/>
                </a:ext>
              </a:extLst>
            </xdr:cNvPr>
            <xdr:cNvSpPr txBox="1"/>
          </xdr:nvSpPr>
          <xdr:spPr>
            <a:xfrm>
              <a:off x="3511825" y="8352182"/>
              <a:ext cx="4546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D8AB5FB-1F67-7B83-CF46-88F47F55AECF}"/>
                </a:ext>
              </a:extLst>
            </xdr:cNvPr>
            <xdr:cNvSpPr txBox="1"/>
          </xdr:nvSpPr>
          <xdr:spPr>
            <a:xfrm>
              <a:off x="3511825" y="8352182"/>
              <a:ext cx="45461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𝑓(𝑥)=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 editAs="oneCell">
    <xdr:from>
      <xdr:col>1</xdr:col>
      <xdr:colOff>6626</xdr:colOff>
      <xdr:row>41</xdr:row>
      <xdr:rowOff>92765</xdr:rowOff>
    </xdr:from>
    <xdr:to>
      <xdr:col>4</xdr:col>
      <xdr:colOff>326534</xdr:colOff>
      <xdr:row>47</xdr:row>
      <xdr:rowOff>106016</xdr:rowOff>
    </xdr:to>
    <xdr:pic>
      <xdr:nvPicPr>
        <xdr:cNvPr id="14" name="Picture 13" descr="Triangular Distribution / Triangle Distribution: Definition ...">
          <a:extLst>
            <a:ext uri="{FF2B5EF4-FFF2-40B4-BE49-F238E27FC236}">
              <a16:creationId xmlns:a16="http://schemas.microsoft.com/office/drawing/2014/main" id="{6E5B6DE7-ED10-DEC9-C857-98D12AA6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26" y="7712765"/>
          <a:ext cx="2148708" cy="1126434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72886</xdr:colOff>
      <xdr:row>41</xdr:row>
      <xdr:rowOff>175591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C5F85EB-BCD0-4BEF-866C-966E282875D8}"/>
            </a:ext>
          </a:extLst>
        </xdr:cNvPr>
        <xdr:cNvSpPr txBox="1"/>
      </xdr:nvSpPr>
      <xdr:spPr>
        <a:xfrm>
          <a:off x="4340086" y="779559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37609</xdr:colOff>
      <xdr:row>40</xdr:row>
      <xdr:rowOff>155713</xdr:rowOff>
    </xdr:from>
    <xdr:ext cx="740395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D6F97FB6-0D2D-4424-9223-249B13C18C49}"/>
                </a:ext>
              </a:extLst>
            </xdr:cNvPr>
            <xdr:cNvSpPr txBox="1"/>
          </xdr:nvSpPr>
          <xdr:spPr>
            <a:xfrm>
              <a:off x="4304809" y="7590183"/>
              <a:ext cx="7403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0 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𝑓𝑜𝑟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≤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𝑎</m:t>
                    </m:r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D6F97FB6-0D2D-4424-9223-249B13C18C49}"/>
                </a:ext>
              </a:extLst>
            </xdr:cNvPr>
            <xdr:cNvSpPr txBox="1"/>
          </xdr:nvSpPr>
          <xdr:spPr>
            <a:xfrm>
              <a:off x="4304809" y="7590183"/>
              <a:ext cx="7403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0 𝑓𝑜𝑟 𝑥≤𝑎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37609</xdr:colOff>
      <xdr:row>42</xdr:row>
      <xdr:rowOff>149087</xdr:rowOff>
    </xdr:from>
    <xdr:ext cx="1822294" cy="36978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BAC47DB2-94B9-4CEA-ACDC-4094E038906C}"/>
                </a:ext>
              </a:extLst>
            </xdr:cNvPr>
            <xdr:cNvSpPr txBox="1"/>
          </xdr:nvSpPr>
          <xdr:spPr>
            <a:xfrm>
              <a:off x="4304809" y="7954617"/>
              <a:ext cx="1822294" cy="369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𝑎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𝑓𝑜𝑟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&lt;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≤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𝑐</m:t>
                    </m:r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BAC47DB2-94B9-4CEA-ACDC-4094E038906C}"/>
                </a:ext>
              </a:extLst>
            </xdr:cNvPr>
            <xdr:cNvSpPr txBox="1"/>
          </xdr:nvSpPr>
          <xdr:spPr>
            <a:xfrm>
              <a:off x="4304809" y="7954617"/>
              <a:ext cx="1822294" cy="369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〖(𝑥−𝑎)〗^2/((𝑏−𝑎)(𝑐−𝑎))  𝑓𝑜𝑟 𝑎&lt;𝑥≤𝑐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17731</xdr:colOff>
      <xdr:row>45</xdr:row>
      <xdr:rowOff>135834</xdr:rowOff>
    </xdr:from>
    <xdr:ext cx="2062616" cy="36978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835CBCC-875A-410C-B4A3-A30C7FC6D592}"/>
                </a:ext>
              </a:extLst>
            </xdr:cNvPr>
            <xdr:cNvSpPr txBox="1"/>
          </xdr:nvSpPr>
          <xdr:spPr>
            <a:xfrm>
              <a:off x="4284931" y="8497956"/>
              <a:ext cx="2062616" cy="369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1−</m:t>
                    </m:r>
                    <m:f>
                      <m:fPr>
                        <m:ctrlP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𝑏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𝑓𝑜𝑟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&lt;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≤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835CBCC-875A-410C-B4A3-A30C7FC6D592}"/>
                </a:ext>
              </a:extLst>
            </xdr:cNvPr>
            <xdr:cNvSpPr txBox="1"/>
          </xdr:nvSpPr>
          <xdr:spPr>
            <a:xfrm>
              <a:off x="4284931" y="8497956"/>
              <a:ext cx="2062616" cy="369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1−〖(𝑏−𝑥)〗^2/((𝑏−𝑎)(𝑏−𝑐))  𝑓𝑜𝑟 𝑐&lt;𝑥≤𝑏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50861</xdr:colOff>
      <xdr:row>49</xdr:row>
      <xdr:rowOff>9939</xdr:rowOff>
    </xdr:from>
    <xdr:ext cx="737446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99BED79B-C89E-4868-8707-C66CB2A3B1D9}"/>
                </a:ext>
              </a:extLst>
            </xdr:cNvPr>
            <xdr:cNvSpPr txBox="1"/>
          </xdr:nvSpPr>
          <xdr:spPr>
            <a:xfrm>
              <a:off x="4318061" y="9114182"/>
              <a:ext cx="73744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1 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𝑓𝑜𝑟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≥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99BED79B-C89E-4868-8707-C66CB2A3B1D9}"/>
                </a:ext>
              </a:extLst>
            </xdr:cNvPr>
            <xdr:cNvSpPr txBox="1"/>
          </xdr:nvSpPr>
          <xdr:spPr>
            <a:xfrm>
              <a:off x="4318061" y="9114182"/>
              <a:ext cx="73744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1 𝑓𝑜𝑟 𝑥≥𝑏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>
    <xdr:from>
      <xdr:col>6</xdr:col>
      <xdr:colOff>351182</xdr:colOff>
      <xdr:row>41</xdr:row>
      <xdr:rowOff>106017</xdr:rowOff>
    </xdr:from>
    <xdr:to>
      <xdr:col>7</xdr:col>
      <xdr:colOff>0</xdr:colOff>
      <xdr:row>49</xdr:row>
      <xdr:rowOff>59635</xdr:rowOff>
    </xdr:to>
    <xdr:sp macro="" textlink="">
      <xdr:nvSpPr>
        <xdr:cNvPr id="20" name="Left Brace 19">
          <a:extLst>
            <a:ext uri="{FF2B5EF4-FFF2-40B4-BE49-F238E27FC236}">
              <a16:creationId xmlns:a16="http://schemas.microsoft.com/office/drawing/2014/main" id="{1A5FD494-AA7C-9BDE-A8DB-37AE6476503E}"/>
            </a:ext>
          </a:extLst>
        </xdr:cNvPr>
        <xdr:cNvSpPr/>
      </xdr:nvSpPr>
      <xdr:spPr>
        <a:xfrm>
          <a:off x="4008782" y="7726017"/>
          <a:ext cx="258418" cy="1437861"/>
        </a:xfrm>
        <a:prstGeom prst="leftBrace">
          <a:avLst>
            <a:gd name="adj1" fmla="val 41666"/>
            <a:gd name="adj2" fmla="val 50000"/>
          </a:avLst>
        </a:prstGeom>
        <a:ln w="95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26505</xdr:colOff>
      <xdr:row>52</xdr:row>
      <xdr:rowOff>3313</xdr:rowOff>
    </xdr:from>
    <xdr:ext cx="3372846" cy="540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A2D68AAF-3F10-D8C3-F75F-285C33BFE690}"/>
                </a:ext>
              </a:extLst>
            </xdr:cNvPr>
            <xdr:cNvSpPr txBox="1"/>
          </xdr:nvSpPr>
          <xdr:spPr>
            <a:xfrm>
              <a:off x="636105" y="9849678"/>
              <a:ext cx="3372846" cy="5404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𝑋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𝑎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ad>
                              <m:radPr>
                                <m:degHide m:val="on"/>
                                <m:ctrlPr>
                                  <a:rPr lang="en-U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en-U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𝑅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𝑏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𝑎</m:t>
                                    </m:r>
                                  </m:e>
                                </m:d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𝑐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𝑎</m:t>
                                    </m:r>
                                  </m:e>
                                </m:d>
                              </m:e>
                            </m:rad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                  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𝑓𝑜𝑟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0&lt;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𝑅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&lt;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𝐹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e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𝑏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−</m:t>
                            </m:r>
                            <m:rad>
                              <m:radPr>
                                <m:degHide m:val="on"/>
                                <m:ctrlPr>
                                  <a:rPr lang="en-U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1−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𝑅</m:t>
                                    </m:r>
                                  </m:e>
                                </m:d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𝑏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𝑎</m:t>
                                    </m:r>
                                  </m:e>
                                </m:d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𝑏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r>
                                      <a:rPr lang="en-U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𝑐</m:t>
                                    </m:r>
                                  </m:e>
                                </m:d>
                              </m:e>
                            </m:rad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      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𝑓𝑜𝑟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𝐹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</m:e>
                            </m:d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≤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𝑅</m:t>
                            </m:r>
                            <m:r>
                              <a:rPr lang="en-U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&lt;1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A2D68AAF-3F10-D8C3-F75F-285C33BFE690}"/>
                </a:ext>
              </a:extLst>
            </xdr:cNvPr>
            <xdr:cNvSpPr txBox="1"/>
          </xdr:nvSpPr>
          <xdr:spPr>
            <a:xfrm>
              <a:off x="636105" y="9849678"/>
              <a:ext cx="3372846" cy="5404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𝑋=</a:t>
              </a:r>
              <a:r>
                <a:rPr lang="en-U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{█(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𝑎+√(𝑅(𝑏−𝑎)(𝑐−𝑎) )                    𝑓𝑜𝑟 0&lt;𝑅&lt;𝐹(𝑐)@𝑏−√((1−𝑅)(𝑏−𝑎)(𝑏−𝑐) )        𝑓𝑜𝑟 𝐹(𝑐)≤𝑅&lt;1)┤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39756</xdr:colOff>
      <xdr:row>56</xdr:row>
      <xdr:rowOff>6626</xdr:rowOff>
    </xdr:from>
    <xdr:ext cx="1869551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4125A55E-10BF-4724-ACC3-76845227DEBF}"/>
                </a:ext>
              </a:extLst>
            </xdr:cNvPr>
            <xdr:cNvSpPr txBox="1"/>
          </xdr:nvSpPr>
          <xdr:spPr>
            <a:xfrm>
              <a:off x="649356" y="10595113"/>
              <a:ext cx="186955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𝑤h𝑒𝑟𝑒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</m:d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)/(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100">
                <a:solidFill>
                  <a:srgbClr val="FF0000"/>
                </a:solidFill>
              </a:endParaRPr>
            </a:p>
          </xdr:txBody>
        </xdr:sp>
      </mc:Choice>
      <mc:Fallback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4125A55E-10BF-4724-ACC3-76845227DEBF}"/>
                </a:ext>
              </a:extLst>
            </xdr:cNvPr>
            <xdr:cNvSpPr txBox="1"/>
          </xdr:nvSpPr>
          <xdr:spPr>
            <a:xfrm>
              <a:off x="649356" y="10595113"/>
              <a:ext cx="186955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𝑤ℎ𝑒𝑟𝑒 𝐹(𝑐)=(𝑐−𝑎)/(𝑏−𝑎)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>
    <xdr:from>
      <xdr:col>4</xdr:col>
      <xdr:colOff>490329</xdr:colOff>
      <xdr:row>63</xdr:row>
      <xdr:rowOff>178904</xdr:rowOff>
    </xdr:from>
    <xdr:to>
      <xdr:col>5</xdr:col>
      <xdr:colOff>125895</xdr:colOff>
      <xdr:row>69</xdr:row>
      <xdr:rowOff>165653</xdr:rowOff>
    </xdr:to>
    <xdr:sp macro="" textlink="">
      <xdr:nvSpPr>
        <xdr:cNvPr id="24" name="Left Brace 23">
          <a:extLst>
            <a:ext uri="{FF2B5EF4-FFF2-40B4-BE49-F238E27FC236}">
              <a16:creationId xmlns:a16="http://schemas.microsoft.com/office/drawing/2014/main" id="{C13A98FD-36C6-4918-A78E-13501E84FD30}"/>
            </a:ext>
          </a:extLst>
        </xdr:cNvPr>
        <xdr:cNvSpPr/>
      </xdr:nvSpPr>
      <xdr:spPr>
        <a:xfrm>
          <a:off x="2928729" y="11880574"/>
          <a:ext cx="245166" cy="1099931"/>
        </a:xfrm>
        <a:prstGeom prst="leftBrace">
          <a:avLst>
            <a:gd name="adj1" fmla="val 41666"/>
            <a:gd name="adj2" fmla="val 50000"/>
          </a:avLst>
        </a:prstGeom>
        <a:ln w="95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443946</xdr:colOff>
      <xdr:row>72</xdr:row>
      <xdr:rowOff>6628</xdr:rowOff>
    </xdr:from>
    <xdr:to>
      <xdr:col>2</xdr:col>
      <xdr:colOff>33130</xdr:colOff>
      <xdr:row>77</xdr:row>
      <xdr:rowOff>6627</xdr:rowOff>
    </xdr:to>
    <xdr:sp macro="" textlink="">
      <xdr:nvSpPr>
        <xdr:cNvPr id="25" name="Left Brace 24">
          <a:extLst>
            <a:ext uri="{FF2B5EF4-FFF2-40B4-BE49-F238E27FC236}">
              <a16:creationId xmlns:a16="http://schemas.microsoft.com/office/drawing/2014/main" id="{330ED588-52D8-455E-9C33-19848EE384E5}"/>
            </a:ext>
          </a:extLst>
        </xdr:cNvPr>
        <xdr:cNvSpPr/>
      </xdr:nvSpPr>
      <xdr:spPr>
        <a:xfrm>
          <a:off x="1053546" y="13378071"/>
          <a:ext cx="198784" cy="927652"/>
        </a:xfrm>
        <a:prstGeom prst="leftBrace">
          <a:avLst>
            <a:gd name="adj1" fmla="val 41666"/>
            <a:gd name="adj2" fmla="val 50000"/>
          </a:avLst>
        </a:prstGeom>
        <a:ln w="952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C31A-1275-4AE2-9DCF-A5AC6CB0F21B}">
  <dimension ref="A1:K99"/>
  <sheetViews>
    <sheetView topLeftCell="A18" zoomScale="115" zoomScaleNormal="115" workbookViewId="0">
      <selection activeCell="A3" sqref="A3"/>
    </sheetView>
  </sheetViews>
  <sheetFormatPr defaultRowHeight="14.4"/>
  <sheetData>
    <row r="1" spans="1:10" s="5" customFormat="1" ht="15.6">
      <c r="A1" s="4" t="s">
        <v>0</v>
      </c>
    </row>
    <row r="2" spans="1:10">
      <c r="A2" s="1" t="s">
        <v>36</v>
      </c>
    </row>
    <row r="3" spans="1:10">
      <c r="A3" s="1" t="s">
        <v>1</v>
      </c>
    </row>
    <row r="4" spans="1:10">
      <c r="A4" s="1" t="s">
        <v>2</v>
      </c>
    </row>
    <row r="5" spans="1:10">
      <c r="A5" s="1" t="s">
        <v>6</v>
      </c>
    </row>
    <row r="6" spans="1:10">
      <c r="A6" s="6"/>
      <c r="B6" s="6" t="s">
        <v>7</v>
      </c>
      <c r="C6" s="6"/>
      <c r="D6" s="6"/>
      <c r="E6" s="6" t="s">
        <v>8</v>
      </c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 t="s">
        <v>9</v>
      </c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 t="s">
        <v>10</v>
      </c>
      <c r="C19" s="8" t="s">
        <v>13</v>
      </c>
      <c r="I19" s="6"/>
      <c r="J19" s="6"/>
    </row>
    <row r="20" spans="1:10">
      <c r="C20" s="7" t="s">
        <v>11</v>
      </c>
      <c r="D20" s="6">
        <v>0.13059999999999999</v>
      </c>
      <c r="E20" s="6">
        <v>4.2200000000000001E-2</v>
      </c>
      <c r="F20" s="6">
        <v>0.65969999999999995</v>
      </c>
      <c r="G20" s="6">
        <v>0.79649999999999999</v>
      </c>
      <c r="H20" s="6">
        <v>0.82130000000000003</v>
      </c>
      <c r="I20" s="6"/>
      <c r="J20" s="6"/>
    </row>
    <row r="21" spans="1:10">
      <c r="B21" s="7"/>
      <c r="C21" s="7" t="s">
        <v>12</v>
      </c>
      <c r="D21" s="6">
        <f>-1/2*LN(1-D20)</f>
        <v>6.9975980213722713E-2</v>
      </c>
      <c r="E21" s="6">
        <f t="shared" ref="E21:H21" si="0">-1/2*LN(1-E20)</f>
        <v>2.1558145536814038E-2</v>
      </c>
      <c r="F21" s="6">
        <f t="shared" si="0"/>
        <v>0.53896384873763847</v>
      </c>
      <c r="G21" s="6">
        <f t="shared" si="0"/>
        <v>0.7960446370497436</v>
      </c>
      <c r="H21" s="6">
        <f t="shared" si="0"/>
        <v>0.86102342840837742</v>
      </c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1" t="s">
        <v>3</v>
      </c>
    </row>
    <row r="24" spans="1:10">
      <c r="A24" s="7"/>
      <c r="B24" s="8" t="s">
        <v>7</v>
      </c>
      <c r="C24" s="7"/>
      <c r="D24" s="7"/>
      <c r="E24" s="7"/>
      <c r="F24" s="8" t="s">
        <v>8</v>
      </c>
      <c r="G24" s="7"/>
      <c r="H24" s="7"/>
      <c r="I24" s="7"/>
    </row>
    <row r="25" spans="1:10">
      <c r="A25" s="7"/>
      <c r="B25" s="7"/>
      <c r="C25" s="7"/>
      <c r="D25" s="7"/>
      <c r="E25" s="7"/>
      <c r="F25" s="7"/>
      <c r="G25" s="7"/>
      <c r="H25" s="7"/>
      <c r="I25" s="7"/>
    </row>
    <row r="26" spans="1:10">
      <c r="A26" s="7"/>
      <c r="B26" s="7"/>
      <c r="C26" s="7"/>
      <c r="D26" s="7"/>
      <c r="E26" s="7"/>
      <c r="F26" s="7"/>
      <c r="G26" s="7"/>
      <c r="H26" s="7"/>
      <c r="I26" s="7"/>
    </row>
    <row r="27" spans="1:10">
      <c r="A27" s="7"/>
      <c r="B27" s="7"/>
      <c r="C27" s="7"/>
      <c r="D27" s="7"/>
      <c r="E27" s="7"/>
      <c r="F27" s="7"/>
      <c r="G27" s="7"/>
      <c r="H27" s="7"/>
      <c r="I27" s="7"/>
    </row>
    <row r="28" spans="1:10">
      <c r="A28" s="7"/>
      <c r="B28" s="7"/>
      <c r="C28" s="7"/>
      <c r="D28" s="7"/>
      <c r="E28" s="7"/>
      <c r="F28" s="7"/>
      <c r="G28" s="7"/>
      <c r="H28" s="7"/>
      <c r="I28" s="7"/>
    </row>
    <row r="29" spans="1:10">
      <c r="A29" s="7"/>
      <c r="B29" s="7"/>
      <c r="C29" s="7"/>
      <c r="D29" s="7"/>
      <c r="E29" s="7"/>
      <c r="F29" s="7"/>
      <c r="G29" s="7"/>
      <c r="H29" s="7"/>
      <c r="I29" s="7"/>
    </row>
    <row r="30" spans="1:10">
      <c r="A30" s="7"/>
      <c r="B30" s="7"/>
      <c r="C30" s="7"/>
      <c r="D30" s="7"/>
      <c r="E30" s="7"/>
      <c r="F30" s="7"/>
      <c r="G30" s="7"/>
      <c r="H30" s="7"/>
      <c r="I30" s="7"/>
    </row>
    <row r="31" spans="1:10">
      <c r="A31" s="7"/>
      <c r="B31" s="6" t="s">
        <v>9</v>
      </c>
      <c r="C31" s="7"/>
      <c r="D31" s="7"/>
      <c r="E31" s="7"/>
      <c r="F31" s="7"/>
      <c r="G31" s="7"/>
      <c r="H31" s="7"/>
      <c r="I31" s="7"/>
    </row>
    <row r="32" spans="1:10">
      <c r="A32" s="7"/>
      <c r="B32" s="7"/>
      <c r="C32" s="7"/>
      <c r="D32" s="7"/>
      <c r="E32" s="7"/>
      <c r="F32" s="7"/>
      <c r="G32" s="7"/>
      <c r="H32" s="7"/>
      <c r="I32" s="7"/>
    </row>
    <row r="33" spans="1:11">
      <c r="A33" s="7"/>
      <c r="B33" s="7"/>
      <c r="C33" s="7"/>
      <c r="D33" s="7"/>
      <c r="E33" s="7"/>
      <c r="F33" s="7"/>
      <c r="G33" s="7"/>
      <c r="H33" s="7"/>
      <c r="I33" s="7"/>
    </row>
    <row r="34" spans="1:11">
      <c r="A34" s="7"/>
      <c r="B34" s="7"/>
      <c r="C34" s="7"/>
      <c r="D34" s="7"/>
      <c r="E34" s="7"/>
      <c r="F34" s="7"/>
      <c r="G34" s="7"/>
      <c r="H34" s="7"/>
      <c r="I34" s="7"/>
    </row>
    <row r="35" spans="1:11">
      <c r="A35" s="7"/>
      <c r="B35" s="6" t="s">
        <v>10</v>
      </c>
      <c r="C35" s="6" t="s">
        <v>14</v>
      </c>
      <c r="I35" s="7"/>
    </row>
    <row r="36" spans="1:11">
      <c r="A36" s="7"/>
      <c r="B36" s="7"/>
      <c r="C36" s="7" t="s">
        <v>11</v>
      </c>
      <c r="D36" s="6">
        <v>0.13059999999999999</v>
      </c>
      <c r="E36" s="6">
        <v>4.2200000000000001E-2</v>
      </c>
      <c r="F36" s="6">
        <v>0.65969999999999995</v>
      </c>
      <c r="G36" s="6">
        <v>0.79649999999999999</v>
      </c>
      <c r="H36" s="6">
        <v>0.82130000000000003</v>
      </c>
      <c r="I36" s="7"/>
    </row>
    <row r="37" spans="1:11">
      <c r="A37" s="7"/>
      <c r="B37" s="7"/>
      <c r="C37" s="7" t="s">
        <v>12</v>
      </c>
      <c r="D37" s="6">
        <f>1+(3-1)*D36</f>
        <v>1.2612000000000001</v>
      </c>
      <c r="E37" s="6">
        <f t="shared" ref="E37:H37" si="1">1+(3-1)*E36</f>
        <v>1.0844</v>
      </c>
      <c r="F37" s="6">
        <f t="shared" si="1"/>
        <v>2.3193999999999999</v>
      </c>
      <c r="G37" s="6">
        <f t="shared" si="1"/>
        <v>2.593</v>
      </c>
      <c r="H37" s="6">
        <f t="shared" si="1"/>
        <v>2.6425999999999998</v>
      </c>
      <c r="I37" s="7"/>
    </row>
    <row r="38" spans="1:11">
      <c r="A38" s="7"/>
      <c r="B38" s="7"/>
      <c r="C38" s="7"/>
      <c r="D38" s="7"/>
      <c r="E38" s="7"/>
      <c r="F38" s="7"/>
      <c r="G38" s="7"/>
      <c r="H38" s="7"/>
      <c r="I38" s="7"/>
    </row>
    <row r="39" spans="1:11">
      <c r="A39" s="1" t="s">
        <v>4</v>
      </c>
    </row>
    <row r="40" spans="1:11">
      <c r="A40" s="7"/>
      <c r="B40" s="9" t="s">
        <v>17</v>
      </c>
      <c r="C40" s="7"/>
      <c r="D40" s="7"/>
      <c r="E40" s="7"/>
      <c r="F40" s="7"/>
      <c r="G40" s="7"/>
      <c r="H40" s="7"/>
      <c r="I40" s="7"/>
      <c r="J40" s="7"/>
    </row>
    <row r="41" spans="1:11">
      <c r="A41" s="8"/>
      <c r="B41" s="8" t="s">
        <v>7</v>
      </c>
      <c r="C41" s="8"/>
      <c r="D41" s="8"/>
      <c r="E41" s="8"/>
      <c r="G41" s="8" t="s">
        <v>8</v>
      </c>
      <c r="H41" s="7"/>
      <c r="I41" s="7"/>
      <c r="J41" s="7"/>
    </row>
    <row r="42" spans="1:11">
      <c r="A42" s="8"/>
      <c r="B42" s="8"/>
      <c r="C42" s="8"/>
      <c r="D42" s="8"/>
      <c r="E42" s="8"/>
      <c r="F42" s="8"/>
      <c r="G42" s="7"/>
      <c r="H42" s="7"/>
      <c r="I42" s="7"/>
      <c r="J42" s="7"/>
    </row>
    <row r="43" spans="1:11">
      <c r="A43" s="7"/>
      <c r="B43" s="7"/>
      <c r="C43" s="7"/>
      <c r="D43" s="7"/>
      <c r="E43" s="7"/>
      <c r="F43" s="7"/>
      <c r="G43" s="7"/>
      <c r="H43" s="7"/>
      <c r="I43" s="7"/>
      <c r="J43" s="7"/>
      <c r="K43" s="10"/>
    </row>
    <row r="44" spans="1:11">
      <c r="A44" s="7"/>
      <c r="B44" s="7"/>
      <c r="C44" s="7"/>
      <c r="D44" s="7"/>
      <c r="E44" s="7"/>
      <c r="F44" s="7"/>
      <c r="G44" s="7"/>
      <c r="H44" s="10"/>
      <c r="I44" s="7"/>
      <c r="J44" s="7"/>
      <c r="K44" s="10"/>
    </row>
    <row r="45" spans="1:11">
      <c r="A45" s="7"/>
      <c r="B45" s="7"/>
      <c r="C45" s="7"/>
      <c r="D45" s="7"/>
      <c r="E45" s="7"/>
      <c r="F45" s="7"/>
      <c r="G45" s="7"/>
      <c r="H45" s="7"/>
      <c r="I45" s="7"/>
      <c r="J45" s="7"/>
      <c r="K45" s="10"/>
    </row>
    <row r="46" spans="1:11">
      <c r="A46" s="7"/>
      <c r="B46" s="7"/>
      <c r="C46" s="7"/>
      <c r="D46" s="7"/>
      <c r="E46" s="7"/>
      <c r="F46" s="7"/>
      <c r="G46" s="7"/>
      <c r="H46" s="7"/>
      <c r="I46" s="7"/>
      <c r="J46" s="7"/>
      <c r="K46" s="10"/>
    </row>
    <row r="47" spans="1:11">
      <c r="A47" s="7"/>
      <c r="B47" s="7"/>
      <c r="C47" s="7"/>
      <c r="D47" s="7"/>
      <c r="E47" s="7"/>
      <c r="F47" s="7"/>
      <c r="G47" s="7"/>
      <c r="H47" s="7"/>
      <c r="I47" s="7"/>
      <c r="J47" s="7"/>
      <c r="K47" s="10"/>
    </row>
    <row r="48" spans="1:11">
      <c r="A48" s="7"/>
      <c r="B48" s="7"/>
      <c r="C48" s="7"/>
      <c r="D48" s="7"/>
      <c r="E48" s="7"/>
      <c r="F48" s="7"/>
      <c r="G48" s="7"/>
      <c r="H48" s="7"/>
      <c r="I48" s="7"/>
      <c r="J48" s="7"/>
      <c r="K48" s="10"/>
    </row>
    <row r="49" spans="1:11">
      <c r="A49" s="7"/>
      <c r="B49" s="7"/>
      <c r="C49" s="7"/>
      <c r="D49" s="7"/>
      <c r="E49" s="7"/>
      <c r="F49" s="7"/>
      <c r="G49" s="7"/>
      <c r="H49" s="7"/>
      <c r="I49" s="7"/>
      <c r="J49" s="7"/>
      <c r="K49" s="10"/>
    </row>
    <row r="50" spans="1:11">
      <c r="A50" s="7"/>
      <c r="B50" s="7"/>
      <c r="C50" s="7"/>
      <c r="D50" s="7"/>
      <c r="E50" s="7"/>
      <c r="F50" s="7"/>
      <c r="G50" s="7"/>
      <c r="H50" s="7"/>
      <c r="I50" s="7"/>
      <c r="J50" s="7"/>
      <c r="K50" s="10"/>
    </row>
    <row r="51" spans="1:11">
      <c r="A51" s="7"/>
      <c r="B51" s="6" t="s">
        <v>9</v>
      </c>
      <c r="C51" s="7"/>
      <c r="D51" s="7"/>
      <c r="E51" s="7"/>
      <c r="F51" s="7"/>
      <c r="G51" s="7"/>
      <c r="H51" s="7"/>
      <c r="I51" s="7"/>
      <c r="J51" s="7"/>
      <c r="K51" s="10"/>
    </row>
    <row r="52" spans="1:11">
      <c r="A52" s="7"/>
      <c r="B52" s="7"/>
      <c r="C52" s="7"/>
      <c r="D52" s="7"/>
      <c r="E52" s="7"/>
      <c r="F52" s="7"/>
      <c r="G52" s="7"/>
      <c r="H52" s="7"/>
      <c r="I52" s="7"/>
      <c r="J52" s="7"/>
      <c r="K52" s="10"/>
    </row>
    <row r="53" spans="1:11">
      <c r="A53" s="7"/>
      <c r="B53" s="7"/>
      <c r="C53" s="7"/>
      <c r="D53" s="7"/>
      <c r="E53" s="7"/>
      <c r="F53" s="7"/>
      <c r="G53" s="7"/>
      <c r="H53" s="7"/>
      <c r="I53" s="7"/>
      <c r="J53" s="7"/>
      <c r="K53" s="10"/>
    </row>
    <row r="54" spans="1:11">
      <c r="A54" s="7"/>
      <c r="B54" s="7"/>
      <c r="C54" s="7"/>
      <c r="D54" s="7"/>
      <c r="E54" s="7"/>
      <c r="F54" s="7"/>
      <c r="G54" s="7"/>
      <c r="H54" s="7"/>
      <c r="I54" s="7"/>
      <c r="J54" s="7"/>
      <c r="K54" s="10"/>
    </row>
    <row r="55" spans="1:11">
      <c r="A55" s="7"/>
      <c r="B55" s="7"/>
      <c r="C55" s="7"/>
      <c r="D55" s="7"/>
      <c r="E55" s="7"/>
      <c r="F55" s="7"/>
      <c r="G55" s="7"/>
      <c r="H55" s="7"/>
      <c r="I55" s="7"/>
      <c r="J55" s="7"/>
      <c r="K55" s="10"/>
    </row>
    <row r="56" spans="1:11">
      <c r="A56" s="7"/>
      <c r="B56" s="7"/>
      <c r="C56" s="7"/>
      <c r="D56" s="7"/>
      <c r="E56" s="7"/>
      <c r="F56" s="7"/>
      <c r="G56" s="7"/>
      <c r="H56" s="7"/>
      <c r="I56" s="7"/>
      <c r="J56" s="7"/>
      <c r="K56" s="10"/>
    </row>
    <row r="57" spans="1:11">
      <c r="A57" s="7"/>
      <c r="B57" s="7"/>
      <c r="C57" s="7"/>
      <c r="D57" s="7"/>
      <c r="E57" s="7"/>
      <c r="F57" s="7"/>
      <c r="G57" s="7"/>
      <c r="H57" s="7"/>
      <c r="I57" s="7"/>
      <c r="J57" s="7"/>
      <c r="K57" s="10"/>
    </row>
    <row r="58" spans="1:11">
      <c r="A58" s="7"/>
      <c r="B58" s="7"/>
      <c r="C58" s="7"/>
      <c r="D58" s="7"/>
      <c r="E58" s="7"/>
      <c r="F58" s="7"/>
      <c r="G58" s="7"/>
      <c r="H58" s="7"/>
      <c r="I58" s="7"/>
      <c r="J58" s="7"/>
      <c r="K58" s="10"/>
    </row>
    <row r="59" spans="1:11">
      <c r="A59" s="7"/>
      <c r="B59" s="6" t="s">
        <v>10</v>
      </c>
      <c r="C59" s="6" t="s">
        <v>18</v>
      </c>
      <c r="E59" s="6" t="s">
        <v>19</v>
      </c>
      <c r="F59" s="8">
        <f>(2-0)/(4-0)</f>
        <v>0.5</v>
      </c>
      <c r="I59" s="7"/>
      <c r="J59" s="7"/>
      <c r="K59" s="10"/>
    </row>
    <row r="60" spans="1:11">
      <c r="A60" s="7"/>
      <c r="B60" s="7"/>
      <c r="C60" s="7" t="s">
        <v>11</v>
      </c>
      <c r="D60" s="6">
        <v>0.13059999999999999</v>
      </c>
      <c r="E60" s="6">
        <v>4.2200000000000001E-2</v>
      </c>
      <c r="F60" s="11">
        <v>0.65969999999999995</v>
      </c>
      <c r="G60" s="11">
        <v>0.79649999999999999</v>
      </c>
      <c r="H60" s="11">
        <v>0.82130000000000003</v>
      </c>
      <c r="I60" s="7"/>
      <c r="J60" s="7"/>
      <c r="K60" s="10"/>
    </row>
    <row r="61" spans="1:11">
      <c r="A61" s="7"/>
      <c r="B61" s="7"/>
      <c r="C61" s="7" t="s">
        <v>12</v>
      </c>
      <c r="D61" s="6">
        <f>0+SQRT(D60*(4-0)*(2-0))</f>
        <v>1.0221545871344511</v>
      </c>
      <c r="E61" s="6">
        <f>0+SQRT(E60*(4-0)*(2-0))</f>
        <v>0.58103356185335797</v>
      </c>
      <c r="F61" s="11">
        <f>4-SQRT((1-F60)*(4-0)*(4-2))</f>
        <v>2.3500303033085728</v>
      </c>
      <c r="G61" s="11">
        <f t="shared" ref="G61:H61" si="2">4-SQRT((1-G60)*(4-0)*(4-2))</f>
        <v>2.7240689673810734</v>
      </c>
      <c r="H61" s="11">
        <f t="shared" si="2"/>
        <v>2.8043411857891902</v>
      </c>
      <c r="I61" s="7"/>
      <c r="J61" s="7"/>
      <c r="K61" s="10"/>
    </row>
    <row r="62" spans="1:11">
      <c r="A62" s="7"/>
      <c r="B62" s="7"/>
      <c r="C62" s="7"/>
      <c r="D62" s="7"/>
      <c r="E62" s="7"/>
      <c r="F62" s="7"/>
      <c r="G62" s="7"/>
      <c r="H62" s="7"/>
      <c r="I62" s="7"/>
      <c r="J62" s="7"/>
      <c r="K62" s="10"/>
    </row>
    <row r="63" spans="1:11">
      <c r="A63" s="1" t="s">
        <v>5</v>
      </c>
      <c r="F63" s="10"/>
      <c r="G63" s="10"/>
      <c r="H63" s="10"/>
      <c r="I63" s="10"/>
      <c r="J63" s="10"/>
      <c r="K63" s="10"/>
    </row>
    <row r="64" spans="1:11">
      <c r="A64" s="2" t="s">
        <v>15</v>
      </c>
      <c r="B64" s="2" t="s">
        <v>16</v>
      </c>
      <c r="C64" s="6" t="s">
        <v>21</v>
      </c>
      <c r="D64" s="6"/>
      <c r="E64" s="6" t="s">
        <v>8</v>
      </c>
      <c r="F64" s="6"/>
      <c r="G64" s="6"/>
      <c r="H64" s="6"/>
      <c r="I64" s="6"/>
    </row>
    <row r="65" spans="1:9">
      <c r="A65" s="3">
        <v>45</v>
      </c>
      <c r="B65" s="3">
        <v>0.12</v>
      </c>
      <c r="C65" s="6">
        <f>B65</f>
        <v>0.12</v>
      </c>
      <c r="D65" s="6"/>
      <c r="E65" s="6"/>
      <c r="F65" s="12">
        <v>0</v>
      </c>
      <c r="G65" s="6" t="s">
        <v>22</v>
      </c>
      <c r="H65" s="6"/>
      <c r="I65" s="6"/>
    </row>
    <row r="66" spans="1:9">
      <c r="A66" s="3">
        <v>50</v>
      </c>
      <c r="B66" s="3">
        <v>0.24</v>
      </c>
      <c r="C66" s="6">
        <f>C65+B66</f>
        <v>0.36</v>
      </c>
      <c r="D66" s="6"/>
      <c r="F66" s="12">
        <v>0.12</v>
      </c>
      <c r="G66" s="6" t="s">
        <v>23</v>
      </c>
      <c r="H66" s="6"/>
      <c r="I66" s="6"/>
    </row>
    <row r="67" spans="1:9">
      <c r="A67" s="3">
        <v>52</v>
      </c>
      <c r="B67" s="3">
        <v>0.2</v>
      </c>
      <c r="C67" s="6">
        <f>C66+B67</f>
        <v>0.56000000000000005</v>
      </c>
      <c r="D67" s="6"/>
      <c r="E67" s="6" t="s">
        <v>20</v>
      </c>
      <c r="F67" s="12">
        <v>0.36</v>
      </c>
      <c r="G67" s="6" t="s">
        <v>24</v>
      </c>
      <c r="H67" s="6"/>
      <c r="I67" s="6"/>
    </row>
    <row r="68" spans="1:9">
      <c r="A68" s="3">
        <v>53</v>
      </c>
      <c r="B68" s="3">
        <v>0.35</v>
      </c>
      <c r="C68" s="6">
        <f>C67+B68</f>
        <v>0.91</v>
      </c>
      <c r="D68" s="6"/>
      <c r="F68" s="12">
        <v>0.56000000000000005</v>
      </c>
      <c r="G68" s="6" t="s">
        <v>25</v>
      </c>
      <c r="H68" s="6"/>
      <c r="I68" s="6"/>
    </row>
    <row r="69" spans="1:9">
      <c r="A69" s="3">
        <v>55</v>
      </c>
      <c r="B69" s="3">
        <v>0.09</v>
      </c>
      <c r="C69" s="6">
        <f>C68+B69</f>
        <v>1</v>
      </c>
      <c r="D69" s="6"/>
      <c r="E69" s="6"/>
      <c r="F69" s="12">
        <v>0.91</v>
      </c>
      <c r="G69" s="6" t="s">
        <v>26</v>
      </c>
      <c r="H69" s="6"/>
      <c r="I69" s="6"/>
    </row>
    <row r="70" spans="1:9">
      <c r="C70" s="6"/>
      <c r="D70" s="6"/>
      <c r="E70" s="6"/>
      <c r="F70" s="12">
        <v>1</v>
      </c>
      <c r="G70" s="6" t="s">
        <v>27</v>
      </c>
      <c r="H70" s="6"/>
      <c r="I70" s="6"/>
    </row>
    <row r="71" spans="1:9">
      <c r="B71" s="6" t="s">
        <v>9</v>
      </c>
      <c r="C71" s="6"/>
      <c r="D71" s="6"/>
      <c r="E71" s="6"/>
      <c r="F71" s="6"/>
      <c r="G71" s="6"/>
      <c r="H71" s="6"/>
      <c r="I71" s="6"/>
    </row>
    <row r="72" spans="1:9"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13">
        <v>45</v>
      </c>
      <c r="D73" s="6" t="s">
        <v>29</v>
      </c>
      <c r="E73" s="6"/>
      <c r="F73" s="6"/>
      <c r="G73" s="6"/>
      <c r="H73" s="6"/>
      <c r="I73" s="6"/>
    </row>
    <row r="74" spans="1:9">
      <c r="A74" s="6"/>
      <c r="B74" s="6"/>
      <c r="C74" s="13">
        <v>50</v>
      </c>
      <c r="D74" s="6" t="s">
        <v>30</v>
      </c>
      <c r="E74" s="6"/>
      <c r="F74" s="6"/>
      <c r="G74" s="6"/>
      <c r="H74" s="6"/>
      <c r="I74" s="6"/>
    </row>
    <row r="75" spans="1:9">
      <c r="A75" s="6"/>
      <c r="B75" s="13" t="s">
        <v>28</v>
      </c>
      <c r="C75" s="13">
        <v>52</v>
      </c>
      <c r="D75" s="6" t="s">
        <v>31</v>
      </c>
      <c r="E75" s="6"/>
      <c r="F75" s="6"/>
      <c r="G75" s="6"/>
      <c r="H75" s="6"/>
      <c r="I75" s="6"/>
    </row>
    <row r="76" spans="1:9">
      <c r="A76" s="6"/>
      <c r="B76" s="6"/>
      <c r="C76" s="13">
        <v>53</v>
      </c>
      <c r="D76" s="6" t="s">
        <v>32</v>
      </c>
      <c r="E76" s="6"/>
      <c r="F76" s="6"/>
      <c r="G76" s="6"/>
      <c r="H76" s="6"/>
      <c r="I76" s="6"/>
    </row>
    <row r="77" spans="1:9">
      <c r="A77" s="6"/>
      <c r="B77" s="6"/>
      <c r="C77" s="13">
        <v>55</v>
      </c>
      <c r="D77" s="6" t="s">
        <v>33</v>
      </c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7" t="s">
        <v>11</v>
      </c>
      <c r="C79" s="6">
        <v>0.13059999999999999</v>
      </c>
      <c r="D79" s="6">
        <v>4.2200000000000001E-2</v>
      </c>
      <c r="E79" s="6">
        <v>0.65969999999999995</v>
      </c>
      <c r="F79" s="6">
        <v>0.79649999999999999</v>
      </c>
      <c r="G79" s="6">
        <v>0.82130000000000003</v>
      </c>
      <c r="H79" s="6"/>
      <c r="I79" s="6"/>
    </row>
    <row r="80" spans="1:9">
      <c r="A80" s="6"/>
      <c r="B80" s="7" t="s">
        <v>12</v>
      </c>
      <c r="C80" s="6">
        <v>50</v>
      </c>
      <c r="D80" s="6">
        <v>45</v>
      </c>
      <c r="E80" s="6">
        <v>53</v>
      </c>
      <c r="F80" s="6">
        <v>53</v>
      </c>
      <c r="G80" s="6">
        <v>53</v>
      </c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C82" s="6"/>
      <c r="D82" s="6"/>
      <c r="E82" s="6"/>
      <c r="F82" s="6"/>
      <c r="G82" s="6"/>
      <c r="H82" s="6"/>
      <c r="I82" s="6"/>
    </row>
    <row r="83" spans="1:9">
      <c r="C83" s="6"/>
      <c r="D83" s="6"/>
      <c r="E83" s="6"/>
      <c r="F83" s="6"/>
      <c r="G83" s="6"/>
      <c r="H83" s="6"/>
      <c r="I83" s="6"/>
    </row>
    <row r="84" spans="1:9">
      <c r="C84" s="6"/>
      <c r="D84" s="6"/>
      <c r="E84" s="6"/>
      <c r="F84" s="6"/>
      <c r="G84" s="6"/>
      <c r="H84" s="6"/>
      <c r="I84" s="6"/>
    </row>
    <row r="85" spans="1:9">
      <c r="C85" s="6"/>
      <c r="D85" s="6"/>
      <c r="E85" s="6"/>
      <c r="F85" s="6"/>
      <c r="G85" s="6"/>
      <c r="H85" s="6"/>
      <c r="I85" s="6"/>
    </row>
    <row r="86" spans="1:9">
      <c r="C86" s="6"/>
      <c r="D86" s="6"/>
      <c r="E86" s="6"/>
      <c r="F86" s="6"/>
      <c r="G86" s="6"/>
      <c r="H86" s="6"/>
      <c r="I86" s="6"/>
    </row>
    <row r="87" spans="1:9">
      <c r="C87" s="6"/>
      <c r="D87" s="6"/>
      <c r="E87" s="6"/>
      <c r="F87" s="6"/>
      <c r="G87" s="6"/>
      <c r="H87" s="6"/>
      <c r="I87" s="6"/>
    </row>
    <row r="88" spans="1:9">
      <c r="C88" s="6"/>
      <c r="D88" s="6"/>
      <c r="E88" s="6"/>
      <c r="F88" s="6"/>
      <c r="G88" s="6"/>
      <c r="H88" s="6"/>
      <c r="I88" s="6"/>
    </row>
    <row r="89" spans="1:9">
      <c r="C89" s="6"/>
      <c r="D89" s="6"/>
      <c r="E89" s="6"/>
      <c r="F89" s="6"/>
      <c r="G89" s="6"/>
      <c r="H89" s="6"/>
      <c r="I89" s="6"/>
    </row>
    <row r="90" spans="1:9">
      <c r="C90" s="6"/>
      <c r="D90" s="6"/>
      <c r="E90" s="6"/>
      <c r="F90" s="6"/>
      <c r="G90" s="6"/>
      <c r="H90" s="6"/>
      <c r="I90" s="6"/>
    </row>
    <row r="91" spans="1:9">
      <c r="C91" s="6"/>
      <c r="D91" s="6"/>
      <c r="E91" s="6"/>
      <c r="F91" s="6"/>
      <c r="G91" s="6"/>
      <c r="H91" s="6"/>
      <c r="I91" s="6"/>
    </row>
    <row r="92" spans="1:9">
      <c r="C92" s="6"/>
      <c r="D92" s="6"/>
      <c r="E92" s="6"/>
      <c r="F92" s="6"/>
      <c r="G92" s="6"/>
      <c r="H92" s="6"/>
      <c r="I92" s="6"/>
    </row>
    <row r="93" spans="1:9">
      <c r="C93" s="6"/>
      <c r="D93" s="6"/>
      <c r="E93" s="6"/>
      <c r="F93" s="6"/>
      <c r="G93" s="6"/>
      <c r="H93" s="6"/>
      <c r="I93" s="6"/>
    </row>
    <row r="94" spans="1:9">
      <c r="C94" s="6"/>
      <c r="D94" s="6"/>
      <c r="E94" s="6"/>
      <c r="F94" s="6"/>
      <c r="G94" s="6"/>
      <c r="H94" s="6"/>
      <c r="I94" s="6"/>
    </row>
    <row r="95" spans="1:9">
      <c r="C95" s="6"/>
      <c r="D95" s="6"/>
      <c r="E95" s="6"/>
      <c r="F95" s="6"/>
      <c r="G95" s="6"/>
      <c r="H95" s="6"/>
      <c r="I95" s="6"/>
    </row>
    <row r="96" spans="1:9">
      <c r="C96" s="6"/>
      <c r="D96" s="6"/>
      <c r="E96" s="6"/>
      <c r="F96" s="6"/>
      <c r="G96" s="6"/>
      <c r="H96" s="6"/>
      <c r="I96" s="6"/>
    </row>
    <row r="97" spans="3:9">
      <c r="C97" s="6"/>
      <c r="D97" s="6"/>
      <c r="E97" s="6"/>
      <c r="F97" s="6"/>
      <c r="G97" s="6"/>
      <c r="H97" s="6"/>
      <c r="I97" s="6"/>
    </row>
    <row r="98" spans="3:9">
      <c r="C98" s="6"/>
      <c r="D98" s="6"/>
      <c r="E98" s="6"/>
      <c r="F98" s="6"/>
      <c r="G98" s="6"/>
      <c r="H98" s="6"/>
      <c r="I98" s="6"/>
    </row>
    <row r="99" spans="3:9">
      <c r="C99" s="6"/>
      <c r="D99" s="6"/>
      <c r="E99" s="6"/>
      <c r="F99" s="6"/>
      <c r="G99" s="6"/>
      <c r="H99" s="6"/>
      <c r="I99" s="6"/>
    </row>
  </sheetData>
  <sortState xmlns:xlrd2="http://schemas.microsoft.com/office/spreadsheetml/2017/richdata2" ref="A65:C69">
    <sortCondition ref="A65:A6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5E5A-4A84-4E04-8686-E38E39F5E08F}">
  <dimension ref="A1:M109"/>
  <sheetViews>
    <sheetView tabSelected="1" workbookViewId="0">
      <selection activeCell="F11" sqref="F11"/>
    </sheetView>
  </sheetViews>
  <sheetFormatPr defaultRowHeight="14.4"/>
  <cols>
    <col min="1" max="6" width="11.44140625" customWidth="1"/>
    <col min="7" max="7" width="9.6640625" bestFit="1" customWidth="1"/>
  </cols>
  <sheetData>
    <row r="1" spans="1:13" s="5" customFormat="1" ht="15.6">
      <c r="A1" s="4" t="s">
        <v>34</v>
      </c>
    </row>
    <row r="2" spans="1:13" ht="15.6">
      <c r="A2" s="14" t="s">
        <v>35</v>
      </c>
    </row>
    <row r="3" spans="1:13" ht="15.6">
      <c r="A3" s="15" t="s">
        <v>37</v>
      </c>
    </row>
    <row r="4" spans="1:13" ht="15.6">
      <c r="A4" s="16"/>
      <c r="B4" s="16"/>
      <c r="C4" s="16"/>
      <c r="D4" s="16"/>
      <c r="E4" s="16"/>
      <c r="F4" s="16"/>
      <c r="G4" s="16"/>
      <c r="H4" s="16"/>
      <c r="I4" s="16"/>
      <c r="J4" s="16"/>
      <c r="K4" s="10"/>
      <c r="L4" s="10"/>
      <c r="M4" s="10"/>
    </row>
    <row r="5" spans="1:13" ht="15.6">
      <c r="A5" s="17" t="s">
        <v>10</v>
      </c>
      <c r="B5" s="16" t="s">
        <v>43</v>
      </c>
      <c r="C5" s="16"/>
      <c r="D5" s="16">
        <f>EXP(-0.3)</f>
        <v>0.74081822068171788</v>
      </c>
      <c r="H5" s="16"/>
      <c r="I5" s="16"/>
      <c r="J5" s="16"/>
      <c r="K5" s="10"/>
      <c r="L5" s="10"/>
      <c r="M5" s="10"/>
    </row>
    <row r="6" spans="1:13" ht="15.6">
      <c r="A6" s="17" t="s">
        <v>38</v>
      </c>
      <c r="B6" s="17" t="s">
        <v>39</v>
      </c>
      <c r="C6" s="17" t="s">
        <v>40</v>
      </c>
      <c r="D6" s="17" t="s">
        <v>41</v>
      </c>
      <c r="E6" s="17"/>
      <c r="F6" s="17" t="s">
        <v>42</v>
      </c>
      <c r="H6" s="16"/>
      <c r="J6" s="16"/>
      <c r="K6" s="10"/>
      <c r="L6" s="10"/>
      <c r="M6" s="10"/>
    </row>
    <row r="7" spans="1:13" ht="15.6">
      <c r="A7" s="17">
        <v>0</v>
      </c>
      <c r="B7" s="17">
        <v>0.10199999999999999</v>
      </c>
      <c r="C7" s="17">
        <v>0.10199999999999999</v>
      </c>
      <c r="D7" s="17" t="s">
        <v>44</v>
      </c>
      <c r="E7" s="17"/>
      <c r="F7" s="17" t="s">
        <v>45</v>
      </c>
      <c r="G7" s="16"/>
      <c r="H7" s="16"/>
      <c r="I7" s="16"/>
      <c r="J7" s="16"/>
      <c r="K7" s="10"/>
      <c r="L7" s="10"/>
      <c r="M7" s="10"/>
    </row>
    <row r="8" spans="1:13" ht="15.6">
      <c r="A8" s="17">
        <v>0</v>
      </c>
      <c r="B8" s="17">
        <v>4.7E-2</v>
      </c>
      <c r="C8" s="17">
        <v>4.7E-2</v>
      </c>
      <c r="D8" s="17" t="s">
        <v>44</v>
      </c>
      <c r="E8" s="17"/>
      <c r="F8" s="17" t="s">
        <v>45</v>
      </c>
      <c r="G8" s="16"/>
      <c r="H8" s="16"/>
      <c r="I8" s="16"/>
      <c r="J8" s="16"/>
      <c r="K8" s="10"/>
      <c r="L8" s="10"/>
      <c r="M8" s="10"/>
    </row>
    <row r="9" spans="1:13" ht="15.6">
      <c r="A9" s="17">
        <v>0</v>
      </c>
      <c r="B9" s="17">
        <v>0.33400000000000002</v>
      </c>
      <c r="C9" s="17">
        <v>0.33400000000000002</v>
      </c>
      <c r="D9" s="17" t="s">
        <v>44</v>
      </c>
      <c r="E9" s="17"/>
      <c r="F9" s="17" t="s">
        <v>45</v>
      </c>
      <c r="G9" s="16"/>
      <c r="H9" s="16"/>
      <c r="I9" s="16"/>
      <c r="J9" s="16"/>
      <c r="K9" s="10"/>
      <c r="L9" s="10"/>
      <c r="M9" s="10"/>
    </row>
    <row r="10" spans="1:13" ht="15.6">
      <c r="A10" s="17">
        <v>0</v>
      </c>
      <c r="B10" s="17">
        <v>0.68400000000000005</v>
      </c>
      <c r="C10" s="17">
        <v>0.68400000000000005</v>
      </c>
      <c r="D10" s="17" t="s">
        <v>44</v>
      </c>
      <c r="E10" s="17"/>
      <c r="F10" s="17" t="s">
        <v>45</v>
      </c>
      <c r="G10" s="16"/>
      <c r="H10" s="16"/>
      <c r="I10" s="16"/>
      <c r="J10" s="16"/>
      <c r="K10" s="10"/>
      <c r="L10" s="10"/>
      <c r="M10" s="10"/>
    </row>
    <row r="11" spans="1:13" ht="15.6">
      <c r="A11" s="17">
        <v>0</v>
      </c>
      <c r="B11" s="17">
        <v>0.81200000000000006</v>
      </c>
      <c r="C11" s="17">
        <v>0.81200000000000006</v>
      </c>
      <c r="D11" s="17" t="s">
        <v>46</v>
      </c>
      <c r="E11" s="17"/>
      <c r="F11" s="17"/>
      <c r="G11" s="16"/>
      <c r="H11" s="16"/>
      <c r="I11" s="16"/>
      <c r="J11" s="16"/>
      <c r="K11" s="10"/>
      <c r="L11" s="10"/>
      <c r="M11" s="10"/>
    </row>
    <row r="12" spans="1:13" ht="15.6">
      <c r="A12" s="17"/>
      <c r="B12" s="17"/>
      <c r="C12" s="17"/>
      <c r="D12" s="17"/>
      <c r="E12" s="17"/>
      <c r="F12" s="17"/>
      <c r="G12" s="16"/>
      <c r="H12" s="16"/>
      <c r="I12" s="16"/>
      <c r="J12" s="16"/>
      <c r="K12" s="10"/>
      <c r="L12" s="10"/>
      <c r="M12" s="10"/>
    </row>
    <row r="13" spans="1:13" ht="15.6">
      <c r="A13" s="17"/>
      <c r="B13" s="17"/>
      <c r="C13" s="17"/>
      <c r="D13" s="17"/>
      <c r="E13" s="17"/>
      <c r="F13" s="17"/>
      <c r="G13" s="16"/>
      <c r="H13" s="16"/>
      <c r="I13" s="16"/>
      <c r="J13" s="16"/>
      <c r="K13" s="10"/>
      <c r="L13" s="10"/>
      <c r="M13" s="10"/>
    </row>
    <row r="14" spans="1:13" ht="15.6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0"/>
      <c r="L14" s="10"/>
      <c r="M14" s="10"/>
    </row>
    <row r="15" spans="1:13" ht="15.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0"/>
      <c r="L15" s="10"/>
      <c r="M15" s="10"/>
    </row>
    <row r="16" spans="1:13" ht="15.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0"/>
      <c r="L16" s="10"/>
      <c r="M16" s="10"/>
    </row>
    <row r="17" spans="1:13" ht="15.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0"/>
      <c r="L17" s="10"/>
      <c r="M17" s="10"/>
    </row>
    <row r="18" spans="1:13" ht="15.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0"/>
      <c r="L18" s="10"/>
      <c r="M18" s="10"/>
    </row>
    <row r="19" spans="1:13" ht="15.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0"/>
      <c r="L19" s="10"/>
      <c r="M19" s="10"/>
    </row>
    <row r="20" spans="1:13" ht="15.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0"/>
      <c r="L20" s="10"/>
      <c r="M20" s="10"/>
    </row>
    <row r="21" spans="1:13" ht="15.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0"/>
      <c r="L21" s="10"/>
      <c r="M21" s="10"/>
    </row>
    <row r="22" spans="1:13" ht="15.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0"/>
      <c r="L22" s="10"/>
      <c r="M22" s="10"/>
    </row>
    <row r="23" spans="1:13" ht="15.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0"/>
      <c r="L23" s="10"/>
      <c r="M23" s="10"/>
    </row>
    <row r="24" spans="1:13" ht="15.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0"/>
      <c r="L24" s="10"/>
      <c r="M24" s="10"/>
    </row>
    <row r="25" spans="1:13" ht="15.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0"/>
      <c r="L25" s="10"/>
      <c r="M25" s="10"/>
    </row>
    <row r="26" spans="1:13" ht="15.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0"/>
      <c r="L26" s="10"/>
      <c r="M26" s="10"/>
    </row>
    <row r="27" spans="1:13" ht="15.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0"/>
      <c r="L27" s="10"/>
      <c r="M27" s="10"/>
    </row>
    <row r="28" spans="1:13" ht="15.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0"/>
      <c r="L28" s="10"/>
      <c r="M28" s="10"/>
    </row>
    <row r="29" spans="1:13" ht="15.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0"/>
      <c r="L29" s="10"/>
      <c r="M29" s="10"/>
    </row>
    <row r="30" spans="1:13" ht="15.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0"/>
      <c r="L30" s="10"/>
      <c r="M30" s="10"/>
    </row>
    <row r="31" spans="1:13" ht="15.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0"/>
      <c r="L31" s="10"/>
      <c r="M31" s="10"/>
    </row>
    <row r="32" spans="1:13" ht="15.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0"/>
      <c r="L32" s="10"/>
      <c r="M32" s="10"/>
    </row>
    <row r="33" spans="1:13" ht="15.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0"/>
      <c r="L33" s="10"/>
      <c r="M33" s="10"/>
    </row>
    <row r="34" spans="1:13" ht="15.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0"/>
      <c r="L34" s="10"/>
      <c r="M34" s="10"/>
    </row>
    <row r="35" spans="1:13" ht="15.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0"/>
      <c r="L35" s="10"/>
      <c r="M35" s="10"/>
    </row>
    <row r="36" spans="1:13" ht="15.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0"/>
      <c r="L36" s="10"/>
      <c r="M36" s="10"/>
    </row>
    <row r="37" spans="1:13" ht="15.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0"/>
      <c r="L37" s="10"/>
      <c r="M37" s="10"/>
    </row>
    <row r="38" spans="1:13" ht="15.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0"/>
      <c r="L38" s="10"/>
      <c r="M38" s="10"/>
    </row>
    <row r="39" spans="1:13" ht="15.6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3" ht="15.6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3" ht="15.6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3" ht="15.6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3" ht="15.6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3" ht="15.6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3" ht="15.6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3" ht="15.6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3" ht="15.6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3" ht="15.6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5.6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15.6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5.6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6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5.6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5.6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15.6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5.6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5.6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.6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15.6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5.6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6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6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6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6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6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6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6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6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6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6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6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6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6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6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6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6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6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6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6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6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6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6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6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6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6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6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.6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.6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ht="15.6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5.6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ht="15.6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5.6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ht="15.6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ht="15.6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5.6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5.6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.6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ht="15.6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.6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5.6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5.6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ht="15.6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ht="15.6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ht="15.6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ht="15.6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ht="15.6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15.6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ht="15.6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ht="15.6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</sheetData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d460053-9894-4732-9fae-4c944a6e25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7C24C991BD94EAC8889C9BD0A873F" ma:contentTypeVersion="15" ma:contentTypeDescription="Create a new document." ma:contentTypeScope="" ma:versionID="7624bbbc2d4a798082514a785644f3e8">
  <xsd:schema xmlns:xsd="http://www.w3.org/2001/XMLSchema" xmlns:xs="http://www.w3.org/2001/XMLSchema" xmlns:p="http://schemas.microsoft.com/office/2006/metadata/properties" xmlns:ns3="ed460053-9894-4732-9fae-4c944a6e2523" xmlns:ns4="73d5bc6f-6768-4070-8183-c8a7b3ee9c3e" targetNamespace="http://schemas.microsoft.com/office/2006/metadata/properties" ma:root="true" ma:fieldsID="8a238453aa74a3ff4339ae6f802de94d" ns3:_="" ns4:_="">
    <xsd:import namespace="ed460053-9894-4732-9fae-4c944a6e2523"/>
    <xsd:import namespace="73d5bc6f-6768-4070-8183-c8a7b3ee9c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60053-9894-4732-9fae-4c944a6e2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bc6f-6768-4070-8183-c8a7b3ee9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991918-1343-4539-B72E-C4A652290F5F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73d5bc6f-6768-4070-8183-c8a7b3ee9c3e"/>
    <ds:schemaRef ds:uri="ed460053-9894-4732-9fae-4c944a6e252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7DDA9E-D86F-4ACB-A989-23D8AB0E1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152287-3848-4181-AC68-46AD81196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60053-9894-4732-9fae-4c944a6e2523"/>
    <ds:schemaRef ds:uri="73d5bc6f-6768-4070-8183-c8a7b3ee9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Exercise1</vt:lpstr>
      <vt:lpstr>Exercise2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DOAN LE THAO VY</cp:lastModifiedBy>
  <dcterms:created xsi:type="dcterms:W3CDTF">2023-03-28T11:07:18Z</dcterms:created>
  <dcterms:modified xsi:type="dcterms:W3CDTF">2023-03-29T05:15:52Z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0x0101005677C24C991BD94EAC8889C9BD0A873F</vt:lpwstr>
  </property>
</Properties>
</file>